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de Custos" sheetId="1" state="visible" r:id="rId2"/>
    <sheet name="PEÇAS sob Demand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<sst xmlns="http://schemas.openxmlformats.org/spreadsheetml/2006/main" count="152" uniqueCount="87">
  <si>
    <t xml:space="preserve">PLANILHA DE CUSTOS E FORMAÇÃO DE PREÇOS¹</t>
  </si>
  <si>
    <t xml:space="preserve">Brasília, DF, xxx de xxxxxx de xxxxxx</t>
  </si>
  <si>
    <t xml:space="preserve">Empresa Licitante:</t>
  </si>
  <si>
    <t xml:space="preserve">Endereço</t>
  </si>
  <si>
    <t xml:space="preserve">Telefone</t>
  </si>
  <si>
    <t xml:space="preserve">Pregão Eletrônico nº ___/2022</t>
  </si>
  <si>
    <r>
      <rPr>
        <b val="true"/>
        <sz val="12"/>
        <color rgb="FF000000"/>
        <rFont val="Arial Narrow"/>
        <family val="2"/>
        <charset val="1"/>
      </rPr>
      <t xml:space="preserve">OBJETO: </t>
    </r>
    <r>
      <rPr>
        <b val="true"/>
        <sz val="10"/>
        <color rgb="FF000000"/>
        <rFont val="Calibri"/>
        <family val="2"/>
        <charset val="1"/>
      </rPr>
      <t xml:space="preserve">Serviços continuados de manutenção preventiva e corretiva do sistema de ar condicionado, com reparos, fornecimento de insumos e materiais, peças sob demanda, sem dedicação exclusiva de mão de obra, com a elaboração do plano de manutenção, operação e controle (PMOC), bem como os serviços de instalação, desinstalação, reinstalação e remanejamento de aparelhos de ar condicionado, incluindo materiais de limpeza, fornecimento de insumos e materiais necessários em aparelhos condicionadores de ar de 9.000 Btu's a 60.000 Btu’s e, ainda, os serviços de monitoramento on-line 24h/7 (vinte e quatro horas e sete dias por semana).</t>
    </r>
  </si>
  <si>
    <t xml:space="preserve"> QUADRO-RESUMO DO CUSTO</t>
  </si>
  <si>
    <t xml:space="preserve">Item 1
Manutenção</t>
  </si>
  <si>
    <t xml:space="preserve">Item 2
Remanejamento</t>
  </si>
  <si>
    <t xml:space="preserve">Item 3
Monitoramento</t>
  </si>
  <si>
    <t xml:space="preserve">Item 4
Peças sob demanda</t>
  </si>
  <si>
    <t xml:space="preserve">Qtde de Aparelhos</t>
  </si>
  <si>
    <t xml:space="preserve">Unit</t>
  </si>
  <si>
    <t xml:space="preserve">Mensal</t>
  </si>
  <si>
    <t xml:space="preserve">XXX</t>
  </si>
  <si>
    <t xml:space="preserve">Anual</t>
  </si>
  <si>
    <t xml:space="preserve">Valor Total </t>
  </si>
  <si>
    <t xml:space="preserve">Item 1 Manutenção Preventiva e Corretiva</t>
  </si>
  <si>
    <t xml:space="preserve">Valor</t>
  </si>
  <si>
    <t xml:space="preserve">Descrição</t>
  </si>
  <si>
    <t xml:space="preserve">Qtde Estimada</t>
  </si>
  <si>
    <t xml:space="preserve">Unitário</t>
  </si>
  <si>
    <t xml:space="preserve">Total</t>
  </si>
  <si>
    <t xml:space="preserve">Aparelhos de Ar Condicionado</t>
  </si>
  <si>
    <t xml:space="preserve">Mão de Obra</t>
  </si>
  <si>
    <t xml:space="preserve">Deslocamento</t>
  </si>
  <si>
    <t xml:space="preserve">Ferramental</t>
  </si>
  <si>
    <t xml:space="preserve">EPI</t>
  </si>
  <si>
    <t xml:space="preserve">Insumos e materiais</t>
  </si>
  <si>
    <t xml:space="preserve">Outros</t>
  </si>
  <si>
    <t xml:space="preserve">BDI</t>
  </si>
  <si>
    <t xml:space="preserve">Total Mensal</t>
  </si>
  <si>
    <t xml:space="preserve">Total Anual</t>
  </si>
  <si>
    <t xml:space="preserve">Item 2 Remanejamento ( instalação, desinstalação, reinstalação)</t>
  </si>
  <si>
    <t xml:space="preserve">Item 3 Monitoramento</t>
  </si>
  <si>
    <t xml:space="preserve">Item 4 Peças sob demanda</t>
  </si>
  <si>
    <t xml:space="preserve">Peças sob demanda</t>
  </si>
  <si>
    <t xml:space="preserve">Elaborada por </t>
  </si>
  <si>
    <t xml:space="preserve">Data</t>
  </si>
  <si>
    <t xml:space="preserve">____/____/____</t>
  </si>
  <si>
    <t xml:space="preserve"> ______________________________________ </t>
  </si>
  <si>
    <t xml:space="preserve">Assinatura de Representante Legal </t>
  </si>
  <si>
    <t xml:space="preserve">1. OBS: Esta planilha é apenas um modelo, podendo o licitante apresentar outra tipo de planilha, desde que fique demonstrado todos os custos com a contratação."</t>
  </si>
  <si>
    <r>
      <rPr>
        <b val="true"/>
        <sz val="10"/>
        <color rgb="FF000000"/>
        <rFont val="Calibri"/>
        <family val="2"/>
      </rPr>
      <t xml:space="preserve">PLANILHA ESTIMATIVA DE PEÇAS SOB DEMANDA PARA AR CONDICIONADO</t>
    </r>
    <r>
      <rPr>
        <b val="true"/>
        <vertAlign val="superscript"/>
        <sz val="14"/>
        <color rgb="FF000000"/>
        <rFont val="Calibri"/>
        <family val="2"/>
      </rPr>
      <t xml:space="preserve">1</t>
    </r>
  </si>
  <si>
    <t xml:space="preserve">ITEM</t>
  </si>
  <si>
    <t xml:space="preserve">DESCRIÇÃO/ ESPECIFICAÇÃO</t>
  </si>
  <si>
    <t xml:space="preserve">SUGESTÃO DE CATMAT</t>
  </si>
  <si>
    <t xml:space="preserve">UNIDADE DE MEDIDA</t>
  </si>
  <si>
    <t xml:space="preserve">QUANTIDADE TOTAL</t>
  </si>
  <si>
    <t xml:space="preserve">VALOR UNITÁRIO ESTIMADO (R$)</t>
  </si>
  <si>
    <t xml:space="preserve">VALOR TOTAL ESTIMADO (R$)</t>
  </si>
  <si>
    <t xml:space="preserve">Capacitor fase  35 + 5 f x 380v c/ terminal</t>
  </si>
  <si>
    <t xml:space="preserve">unidade</t>
  </si>
  <si>
    <t xml:space="preserve">Compressor  Rotativo 9.000 btus</t>
  </si>
  <si>
    <t xml:space="preserve">Compressor  Rotativo 12.000 btus</t>
  </si>
  <si>
    <t xml:space="preserve">Compressor  Rotativo 18.000 btus</t>
  </si>
  <si>
    <t xml:space="preserve">Compressor  Rotativo 24.000 btus</t>
  </si>
  <si>
    <t xml:space="preserve">Compressor  Rotativo 30.000 btus</t>
  </si>
  <si>
    <t xml:space="preserve">Compressor  Rotativo 60.000 btus</t>
  </si>
  <si>
    <t xml:space="preserve">Controle remoto universal</t>
  </si>
  <si>
    <t xml:space="preserve">Hélice de condensador split de 9.000 btus</t>
  </si>
  <si>
    <t xml:space="preserve">Hélice de condensador split de 24.000 btus</t>
  </si>
  <si>
    <t xml:space="preserve">Hélice de condensador split de 30000 btus</t>
  </si>
  <si>
    <t xml:space="preserve">Hélice de condensador split de 60000 btus</t>
  </si>
  <si>
    <t xml:space="preserve">Motor ventilador condensadora 9.000 btus</t>
  </si>
  <si>
    <t xml:space="preserve">Unidade</t>
  </si>
  <si>
    <t xml:space="preserve">Motor ventilador condensadora 12.000 btus</t>
  </si>
  <si>
    <t xml:space="preserve">Motor ventilador condensadora 18.000 btus</t>
  </si>
  <si>
    <t xml:space="preserve">Motor ventilador condensadora 24.000 btus</t>
  </si>
  <si>
    <t xml:space="preserve">Motor ventilador condensadora 30.000 btus</t>
  </si>
  <si>
    <t xml:space="preserve">Motor ventilador condensadora 60.000 btus</t>
  </si>
  <si>
    <t xml:space="preserve">Motor ventilador evaporadora 9.000 btus</t>
  </si>
  <si>
    <t xml:space="preserve">Motor ventilador evaporadora 12.000 btus</t>
  </si>
  <si>
    <t xml:space="preserve">Motor ventilador evaporadora 18.000 btus</t>
  </si>
  <si>
    <t xml:space="preserve">Motor ventilador evaporadora 24.000 btus</t>
  </si>
  <si>
    <t xml:space="preserve">Motor ventilador evaporadora 30.000 btus</t>
  </si>
  <si>
    <t xml:space="preserve">Motor ventilador evaporadora 60.000 btus</t>
  </si>
  <si>
    <t xml:space="preserve">Placa Eletrônica de 9000 Btus</t>
  </si>
  <si>
    <t xml:space="preserve">Placa Eletrônica de 12000 Btus</t>
  </si>
  <si>
    <t xml:space="preserve">Placa Eletrônica de 18000 Btus</t>
  </si>
  <si>
    <t xml:space="preserve">Placa Eletrônica de 24000 Btus</t>
  </si>
  <si>
    <t xml:space="preserve">Placa Eletrônica de 60000 Btus</t>
  </si>
  <si>
    <t xml:space="preserve">Sensor de temperatura tubo degelo</t>
  </si>
  <si>
    <t xml:space="preserve">TOTAL </t>
  </si>
  <si>
    <t xml:space="preserve">1- NOTAS EXPLICATIVAS </t>
  </si>
  <si>
    <t xml:space="preserve">Os valores aqui apurados foram extraídos da planilha total das cotações de peças e insumos, deixando nessa apenas as valores das peças que serão fornecidas sob demanda, demonstrando assim, os seus valores estimados unitários e total.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</si>
</sst>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&quot;R$ &quot;* #,##0.00_-;&quot;-R$ &quot;* #,##0.00_-;_-&quot;R$ &quot;* \-??_-;_-@_-"/>
    <numFmt numFmtId="166" formatCode="[$R$-416]\ #,##0.00;[RED]\-[$R$-416]\ #,##0.00"/>
    <numFmt numFmtId="167" formatCode="General"/>
  </numFmts>
  <fonts count="24">
    <font>
      <sz val="10"/>
      <color rgb="FF000000"/>
      <name val="Times New Roman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Calibri"/>
      <family val="2"/>
      <charset val="1"/>
    </font>
    <font>
      <b val="true"/>
      <sz val="12"/>
      <color rgb="FF000000"/>
      <name val="Arial Narrow"/>
      <family val="2"/>
      <charset val="1"/>
    </font>
    <font>
      <b val="true"/>
      <sz val="10"/>
      <color rgb="FF000000"/>
      <name val="Times New Roman"/>
      <family val="0"/>
      <charset val="204"/>
    </font>
    <font>
      <b val="true"/>
      <sz val="10"/>
      <color rgb="FF000000"/>
      <name val="Calibri"/>
      <family val="2"/>
      <charset val="1"/>
    </font>
    <font>
      <b val="true"/>
      <sz val="11"/>
      <color rgb="FF000000"/>
      <name val="Calisto MT"/>
      <family val="1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Calibri Light"/>
      <family val="2"/>
      <charset val="1"/>
    </font>
    <font>
      <sz val="11"/>
      <color rgb="FF000000"/>
      <name val="Calibri Light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  <font>
      <b val="true"/>
      <sz val="10"/>
      <color rgb="FF000000"/>
      <name val="Calibri"/>
      <family val="2"/>
    </font>
    <font>
      <b val="true"/>
      <vertAlign val="superscript"/>
      <sz val="14"/>
      <color rgb="FF000000"/>
      <name val="Calibri"/>
      <family val="2"/>
    </font>
    <font>
      <sz val="10"/>
      <color rgb="FF000000"/>
      <name val="Calibri"/>
      <family val="2"/>
    </font>
    <font>
      <b val="true"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b val="true"/>
      <sz val="9"/>
      <color rgb="FF000000"/>
      <name val="Calibri"/>
      <family val="2"/>
    </font>
    <font>
      <b val="true"/>
      <sz val="11"/>
      <color rgb="FF333333"/>
      <name val="Calibri"/>
      <family val="2"/>
    </font>
    <font>
      <sz val="11"/>
      <color rgb="FF33333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4C7DC"/>
        <bgColor rgb="FF99CCFF"/>
      </patternFill>
    </fill>
    <fill>
      <patternFill patternType="solid">
        <fgColor rgb="FFD9D9D9"/>
        <bgColor rgb="FFB4C7DC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12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2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1" fillId="2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3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4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6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0"/>
  <sheetViews>
    <sheetView showFormulas="false" showGridLines="true" showRowColHeaders="true" showZeros="true" rightToLeft="false" tabSelected="true" showOutlineSymbols="true" defaultGridColor="true" view="normal" topLeftCell="A1" colorId="64" zoomScale="124" zoomScaleNormal="124" zoomScalePageLayoutView="100" workbookViewId="0">
      <selection pane="topLeft" activeCell="A9" activeCellId="0" sqref="A9"/>
    </sheetView>
  </sheetViews>
  <sheetFormatPr defaultColWidth="12.76171875" defaultRowHeight="12.8" zeroHeight="false" outlineLevelRow="0" outlineLevelCol="0"/>
  <cols>
    <col collapsed="false" customWidth="true" hidden="false" outlineLevel="0" max="1" min="1" style="0" width="35.44"/>
    <col collapsed="false" customWidth="true" hidden="false" outlineLevel="0" max="2" min="2" style="0" width="21.2"/>
    <col collapsed="false" customWidth="true" hidden="false" outlineLevel="0" max="3" min="3" style="0" width="20.69"/>
    <col collapsed="false" customWidth="true" hidden="false" outlineLevel="0" max="4" min="4" style="0" width="21.45"/>
    <col collapsed="false" customWidth="true" hidden="false" outlineLevel="0" max="5" min="5" style="0" width="15.85"/>
  </cols>
  <sheetData>
    <row r="1" customFormat="false" ht="15" hidden="false" customHeight="false" outlineLevel="0" collapsed="false">
      <c r="A1" s="1" t="s">
        <v>0</v>
      </c>
      <c r="B1" s="1"/>
      <c r="C1" s="1"/>
      <c r="D1" s="1"/>
    </row>
    <row r="3" customFormat="false" ht="12.8" hidden="false" customHeight="false" outlineLevel="0" collapsed="false">
      <c r="A3" s="2" t="s">
        <v>1</v>
      </c>
      <c r="B3" s="2"/>
      <c r="C3" s="2"/>
      <c r="D3" s="2"/>
      <c r="E3" s="2"/>
    </row>
    <row r="4" customFormat="false" ht="15" hidden="false" customHeight="false" outlineLevel="0" collapsed="false">
      <c r="A4" s="3" t="s">
        <v>2</v>
      </c>
    </row>
    <row r="5" customFormat="false" ht="15" hidden="false" customHeight="false" outlineLevel="0" collapsed="false">
      <c r="A5" s="3" t="s">
        <v>3</v>
      </c>
    </row>
    <row r="6" customFormat="false" ht="15" hidden="false" customHeight="false" outlineLevel="0" collapsed="false">
      <c r="A6" s="3" t="s">
        <v>4</v>
      </c>
    </row>
    <row r="7" customFormat="false" ht="15" hidden="false" customHeight="false" outlineLevel="0" collapsed="false">
      <c r="A7" s="3"/>
    </row>
    <row r="8" customFormat="false" ht="15" hidden="false" customHeight="false" outlineLevel="0" collapsed="false">
      <c r="A8" s="3" t="s">
        <v>5</v>
      </c>
    </row>
    <row r="9" customFormat="false" ht="78.2" hidden="false" customHeight="true" outlineLevel="0" collapsed="false">
      <c r="A9" s="4" t="s">
        <v>6</v>
      </c>
      <c r="B9" s="4"/>
      <c r="C9" s="4"/>
      <c r="D9" s="4"/>
      <c r="E9" s="4"/>
    </row>
    <row r="10" customFormat="false" ht="13.8" hidden="false" customHeight="true" outlineLevel="0" collapsed="false">
      <c r="A10" s="5" t="s">
        <v>7</v>
      </c>
      <c r="B10" s="5"/>
      <c r="C10" s="5"/>
      <c r="D10" s="5"/>
      <c r="E10" s="5"/>
    </row>
    <row r="11" customFormat="false" ht="23.85" hidden="false" customHeight="true" outlineLevel="0" collapsed="false">
      <c r="A11" s="6"/>
      <c r="B11" s="7" t="s">
        <v>8</v>
      </c>
      <c r="C11" s="7" t="s">
        <v>9</v>
      </c>
      <c r="D11" s="7" t="s">
        <v>10</v>
      </c>
      <c r="E11" s="7" t="s">
        <v>11</v>
      </c>
    </row>
    <row r="12" customFormat="false" ht="13.8" hidden="false" customHeight="false" outlineLevel="0" collapsed="false">
      <c r="A12" s="8" t="s">
        <v>12</v>
      </c>
      <c r="B12" s="8" t="n">
        <v>69</v>
      </c>
      <c r="C12" s="8" t="n">
        <v>10</v>
      </c>
      <c r="D12" s="8" t="n">
        <v>8</v>
      </c>
      <c r="E12" s="7"/>
    </row>
    <row r="13" customFormat="false" ht="13.8" hidden="false" customHeight="false" outlineLevel="0" collapsed="false">
      <c r="A13" s="9" t="s">
        <v>13</v>
      </c>
      <c r="B13" s="10"/>
      <c r="C13" s="10"/>
      <c r="D13" s="10"/>
      <c r="E13" s="10" t="n">
        <f aca="false">'PEÇAS sob Demanda'!G35</f>
        <v>20612.05</v>
      </c>
    </row>
    <row r="14" customFormat="false" ht="13.8" hidden="false" customHeight="false" outlineLevel="0" collapsed="false">
      <c r="A14" s="9" t="s">
        <v>14</v>
      </c>
      <c r="B14" s="10" t="n">
        <f aca="false">B13*B12</f>
        <v>0</v>
      </c>
      <c r="C14" s="10" t="s">
        <v>15</v>
      </c>
      <c r="D14" s="10" t="n">
        <f aca="false">D13*D12</f>
        <v>0</v>
      </c>
      <c r="E14" s="10" t="n">
        <f aca="false">E13*E12</f>
        <v>0</v>
      </c>
    </row>
    <row r="15" customFormat="false" ht="13.8" hidden="false" customHeight="false" outlineLevel="0" collapsed="false">
      <c r="A15" s="8" t="s">
        <v>16</v>
      </c>
      <c r="B15" s="11" t="n">
        <f aca="false">B14*12</f>
        <v>0</v>
      </c>
      <c r="C15" s="11" t="n">
        <f aca="false">C13*10</f>
        <v>0</v>
      </c>
      <c r="D15" s="11" t="n">
        <f aca="false">D14*12</f>
        <v>0</v>
      </c>
      <c r="E15" s="10" t="n">
        <f aca="false">E14*12</f>
        <v>0</v>
      </c>
    </row>
    <row r="16" customFormat="false" ht="13.8" hidden="false" customHeight="false" outlineLevel="0" collapsed="false">
      <c r="A16" s="12" t="s">
        <v>17</v>
      </c>
      <c r="B16" s="12" t="n">
        <f aca="false">B15+C15+D15+E13</f>
        <v>20612.05</v>
      </c>
      <c r="C16" s="12"/>
      <c r="D16" s="12"/>
      <c r="E16" s="12"/>
    </row>
    <row r="17" customFormat="false" ht="15" hidden="false" customHeight="false" outlineLevel="0" collapsed="false">
      <c r="A17" s="3"/>
    </row>
    <row r="18" customFormat="false" ht="15" hidden="false" customHeight="false" outlineLevel="0" collapsed="false">
      <c r="A18" s="3"/>
    </row>
    <row r="19" customFormat="false" ht="15" hidden="false" customHeight="false" outlineLevel="0" collapsed="false">
      <c r="A19" s="13" t="s">
        <v>18</v>
      </c>
      <c r="B19" s="13"/>
      <c r="C19" s="13" t="s">
        <v>19</v>
      </c>
      <c r="D19" s="13"/>
    </row>
    <row r="20" customFormat="false" ht="15" hidden="false" customHeight="false" outlineLevel="0" collapsed="false">
      <c r="A20" s="14" t="s">
        <v>20</v>
      </c>
      <c r="B20" s="15" t="s">
        <v>21</v>
      </c>
      <c r="C20" s="14" t="s">
        <v>22</v>
      </c>
      <c r="D20" s="14" t="s">
        <v>23</v>
      </c>
    </row>
    <row r="21" customFormat="false" ht="15" hidden="false" customHeight="false" outlineLevel="0" collapsed="false">
      <c r="A21" s="16" t="s">
        <v>24</v>
      </c>
      <c r="B21" s="17" t="n">
        <v>69</v>
      </c>
      <c r="C21" s="17"/>
      <c r="D21" s="17"/>
    </row>
    <row r="22" customFormat="false" ht="15" hidden="false" customHeight="false" outlineLevel="0" collapsed="false">
      <c r="A22" s="16" t="s">
        <v>25</v>
      </c>
      <c r="B22" s="17"/>
      <c r="C22" s="17"/>
      <c r="D22" s="17"/>
    </row>
    <row r="23" customFormat="false" ht="15" hidden="false" customHeight="false" outlineLevel="0" collapsed="false">
      <c r="A23" s="16" t="s">
        <v>26</v>
      </c>
      <c r="B23" s="17"/>
      <c r="C23" s="17"/>
      <c r="D23" s="17"/>
    </row>
    <row r="24" customFormat="false" ht="15" hidden="false" customHeight="false" outlineLevel="0" collapsed="false">
      <c r="A24" s="16" t="s">
        <v>27</v>
      </c>
      <c r="B24" s="17"/>
      <c r="C24" s="17"/>
      <c r="D24" s="17"/>
    </row>
    <row r="25" customFormat="false" ht="15" hidden="false" customHeight="false" outlineLevel="0" collapsed="false">
      <c r="A25" s="16" t="s">
        <v>28</v>
      </c>
      <c r="B25" s="17"/>
      <c r="C25" s="17"/>
      <c r="D25" s="17"/>
    </row>
    <row r="26" customFormat="false" ht="15" hidden="false" customHeight="false" outlineLevel="0" collapsed="false">
      <c r="A26" s="16" t="s">
        <v>29</v>
      </c>
      <c r="B26" s="17"/>
      <c r="C26" s="17"/>
      <c r="D26" s="17"/>
    </row>
    <row r="27" customFormat="false" ht="15" hidden="false" customHeight="false" outlineLevel="0" collapsed="false">
      <c r="A27" s="16" t="s">
        <v>30</v>
      </c>
      <c r="B27" s="17"/>
      <c r="C27" s="17"/>
      <c r="D27" s="17"/>
    </row>
    <row r="28" customFormat="false" ht="15" hidden="false" customHeight="false" outlineLevel="0" collapsed="false">
      <c r="A28" s="16" t="s">
        <v>31</v>
      </c>
      <c r="B28" s="17"/>
      <c r="C28" s="17"/>
      <c r="D28" s="17"/>
    </row>
    <row r="29" customFormat="false" ht="15" hidden="false" customHeight="false" outlineLevel="0" collapsed="false">
      <c r="A29" s="17" t="s">
        <v>32</v>
      </c>
      <c r="B29" s="17"/>
      <c r="C29" s="17"/>
      <c r="D29" s="17"/>
    </row>
    <row r="30" customFormat="false" ht="15" hidden="false" customHeight="false" outlineLevel="0" collapsed="false">
      <c r="A30" s="17" t="s">
        <v>33</v>
      </c>
      <c r="B30" s="17"/>
      <c r="C30" s="17"/>
      <c r="D30" s="16"/>
    </row>
    <row r="33" customFormat="false" ht="28.85" hidden="false" customHeight="true" outlineLevel="0" collapsed="false">
      <c r="A33" s="18" t="s">
        <v>34</v>
      </c>
      <c r="B33" s="18"/>
      <c r="C33" s="13" t="s">
        <v>19</v>
      </c>
      <c r="D33" s="13"/>
    </row>
    <row r="34" customFormat="false" ht="15" hidden="false" customHeight="false" outlineLevel="0" collapsed="false">
      <c r="A34" s="14" t="s">
        <v>20</v>
      </c>
      <c r="B34" s="15" t="s">
        <v>21</v>
      </c>
      <c r="C34" s="14" t="s">
        <v>22</v>
      </c>
      <c r="D34" s="14" t="s">
        <v>23</v>
      </c>
    </row>
    <row r="35" customFormat="false" ht="15" hidden="false" customHeight="false" outlineLevel="0" collapsed="false">
      <c r="A35" s="16" t="s">
        <v>24</v>
      </c>
      <c r="B35" s="17" t="n">
        <v>10</v>
      </c>
      <c r="C35" s="17"/>
      <c r="D35" s="17"/>
    </row>
    <row r="36" customFormat="false" ht="15" hidden="false" customHeight="false" outlineLevel="0" collapsed="false">
      <c r="A36" s="16" t="s">
        <v>25</v>
      </c>
      <c r="B36" s="17"/>
      <c r="C36" s="17"/>
      <c r="D36" s="17"/>
    </row>
    <row r="37" customFormat="false" ht="15" hidden="false" customHeight="false" outlineLevel="0" collapsed="false">
      <c r="A37" s="16" t="s">
        <v>26</v>
      </c>
      <c r="B37" s="17"/>
      <c r="C37" s="17"/>
      <c r="D37" s="17"/>
    </row>
    <row r="38" customFormat="false" ht="15" hidden="false" customHeight="false" outlineLevel="0" collapsed="false">
      <c r="A38" s="16" t="s">
        <v>27</v>
      </c>
      <c r="B38" s="17"/>
      <c r="C38" s="17"/>
      <c r="D38" s="17"/>
    </row>
    <row r="39" customFormat="false" ht="15" hidden="false" customHeight="false" outlineLevel="0" collapsed="false">
      <c r="A39" s="16" t="s">
        <v>28</v>
      </c>
      <c r="B39" s="17"/>
      <c r="C39" s="17"/>
      <c r="D39" s="17"/>
    </row>
    <row r="40" customFormat="false" ht="15" hidden="false" customHeight="false" outlineLevel="0" collapsed="false">
      <c r="A40" s="16" t="s">
        <v>29</v>
      </c>
      <c r="B40" s="17"/>
      <c r="C40" s="17"/>
      <c r="D40" s="17"/>
    </row>
    <row r="41" customFormat="false" ht="15" hidden="false" customHeight="false" outlineLevel="0" collapsed="false">
      <c r="A41" s="16" t="s">
        <v>30</v>
      </c>
      <c r="B41" s="17"/>
      <c r="C41" s="17"/>
      <c r="D41" s="17"/>
    </row>
    <row r="42" customFormat="false" ht="15" hidden="false" customHeight="false" outlineLevel="0" collapsed="false">
      <c r="A42" s="16" t="s">
        <v>31</v>
      </c>
      <c r="B42" s="17"/>
      <c r="C42" s="17"/>
      <c r="D42" s="17"/>
    </row>
    <row r="43" customFormat="false" ht="15" hidden="false" customHeight="false" outlineLevel="0" collapsed="false">
      <c r="A43" s="17" t="s">
        <v>33</v>
      </c>
      <c r="B43" s="17"/>
      <c r="C43" s="17"/>
      <c r="D43" s="16"/>
    </row>
    <row r="45" customFormat="false" ht="15" hidden="false" customHeight="false" outlineLevel="0" collapsed="false">
      <c r="A45" s="14" t="s">
        <v>35</v>
      </c>
      <c r="B45" s="14"/>
      <c r="C45" s="13" t="s">
        <v>19</v>
      </c>
      <c r="D45" s="13"/>
    </row>
    <row r="46" customFormat="false" ht="15" hidden="false" customHeight="false" outlineLevel="0" collapsed="false">
      <c r="A46" s="14" t="s">
        <v>20</v>
      </c>
      <c r="B46" s="15" t="s">
        <v>21</v>
      </c>
      <c r="C46" s="14" t="s">
        <v>22</v>
      </c>
      <c r="D46" s="14" t="s">
        <v>23</v>
      </c>
    </row>
    <row r="47" customFormat="false" ht="15" hidden="false" customHeight="false" outlineLevel="0" collapsed="false">
      <c r="A47" s="16" t="s">
        <v>24</v>
      </c>
      <c r="B47" s="17" t="n">
        <v>8</v>
      </c>
      <c r="C47" s="17"/>
      <c r="D47" s="17"/>
    </row>
    <row r="48" customFormat="false" ht="15" hidden="false" customHeight="false" outlineLevel="0" collapsed="false">
      <c r="A48" s="16" t="s">
        <v>25</v>
      </c>
      <c r="B48" s="17"/>
      <c r="C48" s="17"/>
      <c r="D48" s="17"/>
    </row>
    <row r="49" customFormat="false" ht="15" hidden="false" customHeight="false" outlineLevel="0" collapsed="false">
      <c r="A49" s="16" t="s">
        <v>26</v>
      </c>
      <c r="B49" s="17"/>
      <c r="C49" s="17"/>
      <c r="D49" s="17"/>
    </row>
    <row r="50" customFormat="false" ht="15" hidden="false" customHeight="false" outlineLevel="0" collapsed="false">
      <c r="A50" s="16" t="s">
        <v>27</v>
      </c>
      <c r="B50" s="17"/>
      <c r="C50" s="17"/>
      <c r="D50" s="17"/>
    </row>
    <row r="51" customFormat="false" ht="15" hidden="false" customHeight="false" outlineLevel="0" collapsed="false">
      <c r="A51" s="16" t="s">
        <v>28</v>
      </c>
      <c r="B51" s="17"/>
      <c r="C51" s="17"/>
      <c r="D51" s="17"/>
    </row>
    <row r="52" customFormat="false" ht="15" hidden="false" customHeight="false" outlineLevel="0" collapsed="false">
      <c r="A52" s="16" t="s">
        <v>29</v>
      </c>
      <c r="B52" s="17"/>
      <c r="C52" s="17"/>
      <c r="D52" s="17"/>
    </row>
    <row r="53" customFormat="false" ht="15" hidden="false" customHeight="false" outlineLevel="0" collapsed="false">
      <c r="A53" s="16" t="s">
        <v>30</v>
      </c>
      <c r="B53" s="17"/>
      <c r="C53" s="17"/>
      <c r="D53" s="17"/>
    </row>
    <row r="54" customFormat="false" ht="15" hidden="false" customHeight="false" outlineLevel="0" collapsed="false">
      <c r="A54" s="16" t="s">
        <v>31</v>
      </c>
      <c r="B54" s="17"/>
      <c r="C54" s="17"/>
      <c r="D54" s="17"/>
    </row>
    <row r="55" customFormat="false" ht="15" hidden="false" customHeight="false" outlineLevel="0" collapsed="false">
      <c r="A55" s="17" t="s">
        <v>32</v>
      </c>
      <c r="B55" s="17"/>
      <c r="C55" s="17"/>
      <c r="D55" s="17"/>
    </row>
    <row r="56" customFormat="false" ht="15" hidden="false" customHeight="false" outlineLevel="0" collapsed="false">
      <c r="A56" s="17" t="s">
        <v>33</v>
      </c>
      <c r="B56" s="17"/>
      <c r="C56" s="17"/>
      <c r="D56" s="16"/>
    </row>
    <row r="58" customFormat="false" ht="15" hidden="false" customHeight="false" outlineLevel="0" collapsed="false">
      <c r="A58" s="13" t="s">
        <v>36</v>
      </c>
      <c r="B58" s="13"/>
      <c r="C58" s="13" t="s">
        <v>19</v>
      </c>
      <c r="D58" s="13"/>
    </row>
    <row r="59" customFormat="false" ht="15" hidden="false" customHeight="false" outlineLevel="0" collapsed="false">
      <c r="A59" s="14" t="s">
        <v>20</v>
      </c>
      <c r="B59" s="15" t="s">
        <v>21</v>
      </c>
      <c r="C59" s="14" t="s">
        <v>22</v>
      </c>
      <c r="D59" s="14" t="s">
        <v>23</v>
      </c>
    </row>
    <row r="60" customFormat="false" ht="15" hidden="false" customHeight="false" outlineLevel="0" collapsed="false">
      <c r="A60" s="16" t="s">
        <v>37</v>
      </c>
      <c r="B60" s="17"/>
      <c r="C60" s="17"/>
      <c r="D60" s="17"/>
    </row>
    <row r="61" customFormat="false" ht="15" hidden="false" customHeight="false" outlineLevel="0" collapsed="false">
      <c r="A61" s="16" t="s">
        <v>30</v>
      </c>
      <c r="B61" s="17"/>
      <c r="C61" s="17"/>
      <c r="D61" s="17"/>
    </row>
    <row r="62" customFormat="false" ht="15" hidden="false" customHeight="false" outlineLevel="0" collapsed="false">
      <c r="A62" s="16" t="s">
        <v>31</v>
      </c>
      <c r="B62" s="17"/>
      <c r="C62" s="17"/>
      <c r="D62" s="17"/>
    </row>
    <row r="63" customFormat="false" ht="15" hidden="false" customHeight="false" outlineLevel="0" collapsed="false">
      <c r="A63" s="17" t="s">
        <v>33</v>
      </c>
      <c r="B63" s="17"/>
      <c r="C63" s="17"/>
      <c r="D63" s="16"/>
    </row>
    <row r="65" customFormat="false" ht="15" hidden="false" customHeight="false" outlineLevel="0" collapsed="false">
      <c r="A65" s="3" t="s">
        <v>38</v>
      </c>
      <c r="B65" s="3"/>
      <c r="C65" s="3" t="s">
        <v>39</v>
      </c>
    </row>
    <row r="66" customFormat="false" ht="12.8" hidden="false" customHeight="false" outlineLevel="0" collapsed="false">
      <c r="A66" s="19"/>
      <c r="C66" s="0" t="s">
        <v>40</v>
      </c>
    </row>
    <row r="68" customFormat="false" ht="24.65" hidden="false" customHeight="true" outlineLevel="0" collapsed="false">
      <c r="A68" s="20" t="s">
        <v>41</v>
      </c>
      <c r="B68" s="20"/>
      <c r="C68" s="20"/>
      <c r="D68" s="20"/>
      <c r="E68" s="20"/>
      <c r="F68" s="20"/>
    </row>
    <row r="69" customFormat="false" ht="63.75" hidden="false" customHeight="true" outlineLevel="0" collapsed="false">
      <c r="A69" s="21" t="s">
        <v>42</v>
      </c>
      <c r="B69" s="21"/>
      <c r="C69" s="21"/>
      <c r="D69" s="21"/>
      <c r="E69" s="21"/>
      <c r="F69" s="22"/>
    </row>
    <row r="70" customFormat="false" ht="43.3" hidden="false" customHeight="true" outlineLevel="0" collapsed="false">
      <c r="A70" s="23" t="s">
        <v>43</v>
      </c>
      <c r="B70" s="23"/>
      <c r="C70" s="23"/>
      <c r="D70" s="23"/>
      <c r="E70" s="23"/>
    </row>
  </sheetData>
  <mergeCells count="24">
    <mergeCell ref="A1:D1"/>
    <mergeCell ref="A3:E3"/>
    <mergeCell ref="A9:E9"/>
    <mergeCell ref="A10:E10"/>
    <mergeCell ref="E11:E12"/>
    <mergeCell ref="E13:E15"/>
    <mergeCell ref="B16:E16"/>
    <mergeCell ref="A19:B19"/>
    <mergeCell ref="C19:D19"/>
    <mergeCell ref="A29:C29"/>
    <mergeCell ref="A30:C30"/>
    <mergeCell ref="A33:B33"/>
    <mergeCell ref="C33:D33"/>
    <mergeCell ref="A43:C43"/>
    <mergeCell ref="A45:B45"/>
    <mergeCell ref="C45:D45"/>
    <mergeCell ref="A55:C55"/>
    <mergeCell ref="A56:C56"/>
    <mergeCell ref="A58:B58"/>
    <mergeCell ref="C58:D58"/>
    <mergeCell ref="A63:C63"/>
    <mergeCell ref="A68:E68"/>
    <mergeCell ref="A69:E69"/>
    <mergeCell ref="A70:E70"/>
  </mergeCells>
  <printOptions headings="false" gridLines="false" gridLinesSet="true" horizontalCentered="false" verticalCentered="false"/>
  <pageMargins left="0.629861111111111" right="0.472222222222222" top="0.7375" bottom="0.895138888888889" header="0.472222222222222" footer="0.629861111111111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&amp;C&amp;12&amp;A</oddHeader>
    <oddFooter>&amp;C&amp;12Página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38"/>
  <sheetViews>
    <sheetView showFormulas="false" showGridLines="true" showRowColHeaders="true" showZeros="true" rightToLeft="false" tabSelected="false" showOutlineSymbols="true" defaultGridColor="true" view="normal" topLeftCell="A1" colorId="64" zoomScale="124" zoomScaleNormal="124" zoomScalePageLayoutView="100" workbookViewId="0">
      <selection pane="topLeft" activeCell="B9" activeCellId="0" sqref="B9"/>
    </sheetView>
  </sheetViews>
  <sheetFormatPr defaultColWidth="12.484375" defaultRowHeight="12.8" zeroHeight="false" outlineLevelRow="0" outlineLevelCol="0"/>
  <cols>
    <col collapsed="false" customWidth="true" hidden="false" outlineLevel="0" max="1" min="1" style="0" width="5.27"/>
    <col collapsed="false" customWidth="true" hidden="false" outlineLevel="0" max="2" min="2" style="0" width="32.9"/>
    <col collapsed="false" customWidth="true" hidden="false" outlineLevel="0" max="3" min="3" style="24" width="7.78"/>
    <col collapsed="false" customWidth="true" hidden="false" outlineLevel="0" max="4" min="4" style="24" width="7.96"/>
    <col collapsed="false" customWidth="true" hidden="false" outlineLevel="0" max="6" min="6" style="0" width="15.64"/>
    <col collapsed="false" customWidth="true" hidden="false" outlineLevel="0" max="7" min="7" style="0" width="14.05"/>
    <col collapsed="false" customWidth="true" hidden="false" outlineLevel="0" max="1024" min="1024" style="0" width="12.83"/>
  </cols>
  <sheetData>
    <row r="1" customFormat="false" ht="12.8" hidden="false" customHeight="true" outlineLevel="0" collapsed="false">
      <c r="A1" s="25" t="s">
        <v>44</v>
      </c>
      <c r="B1" s="25"/>
      <c r="C1" s="25"/>
      <c r="D1" s="25"/>
      <c r="E1" s="25"/>
      <c r="F1" s="25"/>
      <c r="G1" s="25"/>
    </row>
    <row r="2" customFormat="false" ht="12.8" hidden="false" customHeight="false" outlineLevel="0" collapsed="false">
      <c r="A2" s="25"/>
      <c r="B2" s="25"/>
      <c r="C2" s="25"/>
      <c r="D2" s="25"/>
      <c r="E2" s="25"/>
      <c r="F2" s="25"/>
      <c r="G2" s="25"/>
    </row>
    <row r="3" customFormat="false" ht="12.8" hidden="false" customHeight="false" outlineLevel="0" collapsed="false">
      <c r="A3" s="26"/>
      <c r="B3" s="26"/>
      <c r="C3" s="27"/>
      <c r="D3" s="28"/>
      <c r="E3" s="28"/>
      <c r="F3" s="29"/>
      <c r="G3" s="29"/>
    </row>
    <row r="4" customFormat="false" ht="25.85" hidden="false" customHeight="false" outlineLevel="0" collapsed="false">
      <c r="A4" s="30" t="s">
        <v>45</v>
      </c>
      <c r="B4" s="30" t="s">
        <v>46</v>
      </c>
      <c r="C4" s="30" t="s">
        <v>47</v>
      </c>
      <c r="D4" s="30" t="s">
        <v>48</v>
      </c>
      <c r="E4" s="30" t="s">
        <v>49</v>
      </c>
      <c r="F4" s="31" t="s">
        <v>50</v>
      </c>
      <c r="G4" s="31" t="s">
        <v>51</v>
      </c>
    </row>
    <row r="5" customFormat="false" ht="12.8" hidden="false" customHeight="false" outlineLevel="0" collapsed="false">
      <c r="A5" s="32" t="n">
        <v>1</v>
      </c>
      <c r="B5" s="33" t="s">
        <v>52</v>
      </c>
      <c r="C5" s="32" t="n">
        <v>64262</v>
      </c>
      <c r="D5" s="32" t="s">
        <v>53</v>
      </c>
      <c r="E5" s="34" t="n">
        <v>10</v>
      </c>
      <c r="F5" s="35" t="n">
        <v>24.275</v>
      </c>
      <c r="G5" s="35" t="n">
        <v>242.75</v>
      </c>
    </row>
    <row r="6" customFormat="false" ht="12.8" hidden="false" customHeight="false" outlineLevel="0" collapsed="false">
      <c r="A6" s="32" t="n">
        <v>2</v>
      </c>
      <c r="B6" s="33" t="s">
        <v>54</v>
      </c>
      <c r="C6" s="32" t="n">
        <v>134570</v>
      </c>
      <c r="D6" s="32" t="s">
        <v>53</v>
      </c>
      <c r="E6" s="34" t="n">
        <v>1</v>
      </c>
      <c r="F6" s="35" t="n">
        <v>573.66</v>
      </c>
      <c r="G6" s="35" t="n">
        <v>573.66</v>
      </c>
    </row>
    <row r="7" customFormat="false" ht="12.8" hidden="false" customHeight="false" outlineLevel="0" collapsed="false">
      <c r="A7" s="32" t="n">
        <v>3</v>
      </c>
      <c r="B7" s="33" t="s">
        <v>55</v>
      </c>
      <c r="C7" s="32" t="n">
        <v>134570</v>
      </c>
      <c r="D7" s="32" t="s">
        <v>53</v>
      </c>
      <c r="E7" s="34" t="n">
        <v>2</v>
      </c>
      <c r="F7" s="35" t="n">
        <v>721.4</v>
      </c>
      <c r="G7" s="35" t="n">
        <v>1442.8</v>
      </c>
    </row>
    <row r="8" customFormat="false" ht="12.8" hidden="false" customHeight="false" outlineLevel="0" collapsed="false">
      <c r="A8" s="32" t="n">
        <v>4</v>
      </c>
      <c r="B8" s="33" t="s">
        <v>56</v>
      </c>
      <c r="C8" s="32" t="n">
        <v>134570</v>
      </c>
      <c r="D8" s="32" t="s">
        <v>53</v>
      </c>
      <c r="E8" s="34" t="n">
        <v>1</v>
      </c>
      <c r="F8" s="35" t="n">
        <v>785.695</v>
      </c>
      <c r="G8" s="35" t="n">
        <v>785.695</v>
      </c>
    </row>
    <row r="9" customFormat="false" ht="12.8" hidden="false" customHeight="false" outlineLevel="0" collapsed="false">
      <c r="A9" s="32" t="n">
        <v>5</v>
      </c>
      <c r="B9" s="33" t="s">
        <v>57</v>
      </c>
      <c r="C9" s="32" t="n">
        <v>134570</v>
      </c>
      <c r="D9" s="32" t="s">
        <v>53</v>
      </c>
      <c r="E9" s="34" t="n">
        <v>5</v>
      </c>
      <c r="F9" s="35" t="n">
        <v>911.015</v>
      </c>
      <c r="G9" s="35" t="n">
        <v>4555.075</v>
      </c>
    </row>
    <row r="10" customFormat="false" ht="12.8" hidden="false" customHeight="false" outlineLevel="0" collapsed="false">
      <c r="A10" s="32" t="n">
        <v>6</v>
      </c>
      <c r="B10" s="33" t="s">
        <v>58</v>
      </c>
      <c r="C10" s="32" t="n">
        <v>134570</v>
      </c>
      <c r="D10" s="32" t="s">
        <v>53</v>
      </c>
      <c r="E10" s="34" t="n">
        <v>1</v>
      </c>
      <c r="F10" s="35" t="n">
        <v>1291.565</v>
      </c>
      <c r="G10" s="35" t="n">
        <v>1291.565</v>
      </c>
    </row>
    <row r="11" customFormat="false" ht="12.8" hidden="false" customHeight="false" outlineLevel="0" collapsed="false">
      <c r="A11" s="32" t="n">
        <v>7</v>
      </c>
      <c r="B11" s="33" t="s">
        <v>59</v>
      </c>
      <c r="C11" s="32" t="n">
        <v>134570</v>
      </c>
      <c r="D11" s="32" t="s">
        <v>53</v>
      </c>
      <c r="E11" s="34" t="n">
        <v>2</v>
      </c>
      <c r="F11" s="35" t="n">
        <v>2462.18</v>
      </c>
      <c r="G11" s="35" t="n">
        <v>4924.36</v>
      </c>
    </row>
    <row r="12" customFormat="false" ht="12.8" hidden="false" customHeight="false" outlineLevel="0" collapsed="false">
      <c r="A12" s="32" t="n">
        <v>8</v>
      </c>
      <c r="B12" s="33" t="s">
        <v>60</v>
      </c>
      <c r="C12" s="32" t="n">
        <v>390407</v>
      </c>
      <c r="D12" s="32" t="s">
        <v>53</v>
      </c>
      <c r="E12" s="34" t="n">
        <v>5</v>
      </c>
      <c r="F12" s="35" t="n">
        <v>44.85</v>
      </c>
      <c r="G12" s="35" t="n">
        <v>224.25</v>
      </c>
    </row>
    <row r="13" customFormat="false" ht="12.8" hidden="false" customHeight="false" outlineLevel="0" collapsed="false">
      <c r="A13" s="32" t="n">
        <v>9</v>
      </c>
      <c r="B13" s="33" t="s">
        <v>61</v>
      </c>
      <c r="C13" s="32" t="n">
        <v>469612</v>
      </c>
      <c r="D13" s="32" t="s">
        <v>53</v>
      </c>
      <c r="E13" s="34" t="n">
        <v>1</v>
      </c>
      <c r="F13" s="35" t="n">
        <v>143.87</v>
      </c>
      <c r="G13" s="35" t="n">
        <v>143.87</v>
      </c>
    </row>
    <row r="14" customFormat="false" ht="12.8" hidden="false" customHeight="false" outlineLevel="0" collapsed="false">
      <c r="A14" s="32" t="n">
        <v>10</v>
      </c>
      <c r="B14" s="33" t="s">
        <v>62</v>
      </c>
      <c r="C14" s="32" t="n">
        <v>469612</v>
      </c>
      <c r="D14" s="32" t="s">
        <v>53</v>
      </c>
      <c r="E14" s="34" t="n">
        <v>1</v>
      </c>
      <c r="F14" s="35" t="n">
        <v>156.815</v>
      </c>
      <c r="G14" s="35" t="n">
        <v>156.815</v>
      </c>
    </row>
    <row r="15" customFormat="false" ht="12.8" hidden="false" customHeight="false" outlineLevel="0" collapsed="false">
      <c r="A15" s="32" t="n">
        <v>11</v>
      </c>
      <c r="B15" s="33" t="s">
        <v>63</v>
      </c>
      <c r="C15" s="32" t="n">
        <v>469612</v>
      </c>
      <c r="D15" s="32" t="s">
        <v>53</v>
      </c>
      <c r="E15" s="34" t="n">
        <v>1</v>
      </c>
      <c r="F15" s="35" t="n">
        <v>179.03</v>
      </c>
      <c r="G15" s="35" t="n">
        <v>179.03</v>
      </c>
    </row>
    <row r="16" customFormat="false" ht="12.8" hidden="false" customHeight="false" outlineLevel="0" collapsed="false">
      <c r="A16" s="32" t="n">
        <v>12</v>
      </c>
      <c r="B16" s="33" t="s">
        <v>64</v>
      </c>
      <c r="C16" s="32" t="n">
        <v>469612</v>
      </c>
      <c r="D16" s="32" t="s">
        <v>53</v>
      </c>
      <c r="E16" s="34" t="n">
        <v>1</v>
      </c>
      <c r="F16" s="35" t="n">
        <v>166.93</v>
      </c>
      <c r="G16" s="35" t="n">
        <v>166.93</v>
      </c>
    </row>
    <row r="17" customFormat="false" ht="12.8" hidden="false" customHeight="false" outlineLevel="0" collapsed="false">
      <c r="A17" s="32" t="n">
        <v>13</v>
      </c>
      <c r="B17" s="33" t="s">
        <v>65</v>
      </c>
      <c r="C17" s="32" t="n">
        <v>459829</v>
      </c>
      <c r="D17" s="32" t="s">
        <v>66</v>
      </c>
      <c r="E17" s="34" t="n">
        <v>1</v>
      </c>
      <c r="F17" s="35" t="n">
        <v>177.5</v>
      </c>
      <c r="G17" s="35" t="n">
        <v>177.5</v>
      </c>
    </row>
    <row r="18" customFormat="false" ht="12.8" hidden="false" customHeight="false" outlineLevel="0" collapsed="false">
      <c r="A18" s="32" t="n">
        <v>14</v>
      </c>
      <c r="B18" s="33" t="s">
        <v>67</v>
      </c>
      <c r="C18" s="32" t="n">
        <v>459829</v>
      </c>
      <c r="D18" s="32" t="s">
        <v>53</v>
      </c>
      <c r="E18" s="34" t="n">
        <v>1</v>
      </c>
      <c r="F18" s="35" t="n">
        <v>177.5</v>
      </c>
      <c r="G18" s="35" t="n">
        <v>177.5</v>
      </c>
    </row>
    <row r="19" customFormat="false" ht="12.8" hidden="false" customHeight="false" outlineLevel="0" collapsed="false">
      <c r="A19" s="32" t="n">
        <v>15</v>
      </c>
      <c r="B19" s="33" t="s">
        <v>68</v>
      </c>
      <c r="C19" s="32" t="n">
        <v>459829</v>
      </c>
      <c r="D19" s="32" t="s">
        <v>53</v>
      </c>
      <c r="E19" s="34" t="n">
        <v>1</v>
      </c>
      <c r="F19" s="35" t="n">
        <v>177.5</v>
      </c>
      <c r="G19" s="35" t="n">
        <v>177.5</v>
      </c>
    </row>
    <row r="20" customFormat="false" ht="12.8" hidden="false" customHeight="false" outlineLevel="0" collapsed="false">
      <c r="A20" s="32" t="n">
        <v>16</v>
      </c>
      <c r="B20" s="33" t="s">
        <v>69</v>
      </c>
      <c r="C20" s="32" t="n">
        <v>459829</v>
      </c>
      <c r="D20" s="32" t="s">
        <v>53</v>
      </c>
      <c r="E20" s="34" t="n">
        <v>2</v>
      </c>
      <c r="F20" s="35" t="n">
        <v>186.06</v>
      </c>
      <c r="G20" s="35" t="n">
        <v>372.12</v>
      </c>
    </row>
    <row r="21" customFormat="false" ht="12.8" hidden="false" customHeight="false" outlineLevel="0" collapsed="false">
      <c r="A21" s="32" t="n">
        <v>17</v>
      </c>
      <c r="B21" s="33" t="s">
        <v>70</v>
      </c>
      <c r="C21" s="32" t="n">
        <v>459829</v>
      </c>
      <c r="D21" s="32" t="s">
        <v>53</v>
      </c>
      <c r="E21" s="34" t="n">
        <v>1</v>
      </c>
      <c r="F21" s="35" t="n">
        <v>466.29</v>
      </c>
      <c r="G21" s="35" t="n">
        <v>466.29</v>
      </c>
    </row>
    <row r="22" customFormat="false" ht="12.8" hidden="false" customHeight="false" outlineLevel="0" collapsed="false">
      <c r="A22" s="32" t="n">
        <v>18</v>
      </c>
      <c r="B22" s="33" t="s">
        <v>71</v>
      </c>
      <c r="C22" s="32" t="n">
        <v>459829</v>
      </c>
      <c r="D22" s="32" t="s">
        <v>53</v>
      </c>
      <c r="E22" s="34" t="n">
        <v>1</v>
      </c>
      <c r="F22" s="35" t="n">
        <v>313.23</v>
      </c>
      <c r="G22" s="35" t="n">
        <v>313.23</v>
      </c>
    </row>
    <row r="23" customFormat="false" ht="12.8" hidden="false" customHeight="false" outlineLevel="0" collapsed="false">
      <c r="A23" s="32" t="n">
        <v>19</v>
      </c>
      <c r="B23" s="33" t="s">
        <v>72</v>
      </c>
      <c r="C23" s="32" t="n">
        <v>459829</v>
      </c>
      <c r="D23" s="32" t="s">
        <v>53</v>
      </c>
      <c r="E23" s="34" t="n">
        <v>1</v>
      </c>
      <c r="F23" s="35" t="n">
        <v>177.5</v>
      </c>
      <c r="G23" s="35" t="n">
        <v>177.5</v>
      </c>
    </row>
    <row r="24" customFormat="false" ht="12.8" hidden="false" customHeight="false" outlineLevel="0" collapsed="false">
      <c r="A24" s="32" t="n">
        <v>20</v>
      </c>
      <c r="B24" s="33" t="s">
        <v>73</v>
      </c>
      <c r="C24" s="32" t="n">
        <v>459829</v>
      </c>
      <c r="D24" s="32" t="s">
        <v>53</v>
      </c>
      <c r="E24" s="34" t="n">
        <v>1</v>
      </c>
      <c r="F24" s="35" t="n">
        <v>177.5</v>
      </c>
      <c r="G24" s="35" t="n">
        <v>177.5</v>
      </c>
    </row>
    <row r="25" customFormat="false" ht="12.8" hidden="false" customHeight="false" outlineLevel="0" collapsed="false">
      <c r="A25" s="32" t="n">
        <v>21</v>
      </c>
      <c r="B25" s="33" t="s">
        <v>74</v>
      </c>
      <c r="C25" s="32" t="n">
        <v>459829</v>
      </c>
      <c r="D25" s="32" t="s">
        <v>53</v>
      </c>
      <c r="E25" s="34" t="n">
        <v>1</v>
      </c>
      <c r="F25" s="35" t="n">
        <v>177.5</v>
      </c>
      <c r="G25" s="35" t="n">
        <v>177.5</v>
      </c>
    </row>
    <row r="26" customFormat="false" ht="12.8" hidden="false" customHeight="false" outlineLevel="0" collapsed="false">
      <c r="A26" s="32" t="n">
        <v>22</v>
      </c>
      <c r="B26" s="33" t="s">
        <v>75</v>
      </c>
      <c r="C26" s="32" t="n">
        <v>459829</v>
      </c>
      <c r="D26" s="32" t="s">
        <v>53</v>
      </c>
      <c r="E26" s="34" t="n">
        <v>1</v>
      </c>
      <c r="F26" s="35" t="n">
        <v>186.06</v>
      </c>
      <c r="G26" s="35" t="n">
        <v>186.06</v>
      </c>
    </row>
    <row r="27" customFormat="false" ht="12.8" hidden="false" customHeight="false" outlineLevel="0" collapsed="false">
      <c r="A27" s="32" t="n">
        <v>23</v>
      </c>
      <c r="B27" s="33" t="s">
        <v>76</v>
      </c>
      <c r="C27" s="32" t="n">
        <v>459829</v>
      </c>
      <c r="D27" s="32" t="s">
        <v>53</v>
      </c>
      <c r="E27" s="34" t="n">
        <v>1</v>
      </c>
      <c r="F27" s="35" t="n">
        <v>466.29</v>
      </c>
      <c r="G27" s="35" t="n">
        <v>466.29</v>
      </c>
    </row>
    <row r="28" customFormat="false" ht="12.8" hidden="false" customHeight="false" outlineLevel="0" collapsed="false">
      <c r="A28" s="32" t="n">
        <v>24</v>
      </c>
      <c r="B28" s="33" t="s">
        <v>77</v>
      </c>
      <c r="C28" s="32" t="n">
        <v>459829</v>
      </c>
      <c r="D28" s="32" t="s">
        <v>53</v>
      </c>
      <c r="E28" s="34" t="n">
        <v>1</v>
      </c>
      <c r="F28" s="35" t="n">
        <v>303.06</v>
      </c>
      <c r="G28" s="35" t="n">
        <v>303.06</v>
      </c>
    </row>
    <row r="29" customFormat="false" ht="12.8" hidden="false" customHeight="false" outlineLevel="0" collapsed="false">
      <c r="A29" s="32" t="n">
        <v>25</v>
      </c>
      <c r="B29" s="36" t="s">
        <v>78</v>
      </c>
      <c r="C29" s="32" t="n">
        <v>134570</v>
      </c>
      <c r="D29" s="32" t="s">
        <v>53</v>
      </c>
      <c r="E29" s="32" t="n">
        <v>1</v>
      </c>
      <c r="F29" s="35" t="n">
        <v>185.76</v>
      </c>
      <c r="G29" s="35" t="n">
        <v>185.76</v>
      </c>
    </row>
    <row r="30" customFormat="false" ht="12.8" hidden="false" customHeight="false" outlineLevel="0" collapsed="false">
      <c r="A30" s="32" t="n">
        <v>26</v>
      </c>
      <c r="B30" s="36" t="s">
        <v>79</v>
      </c>
      <c r="C30" s="32" t="n">
        <v>134570</v>
      </c>
      <c r="D30" s="32" t="s">
        <v>53</v>
      </c>
      <c r="E30" s="32" t="n">
        <v>1</v>
      </c>
      <c r="F30" s="35" t="n">
        <v>185.76</v>
      </c>
      <c r="G30" s="35" t="n">
        <v>185.76</v>
      </c>
    </row>
    <row r="31" customFormat="false" ht="12.8" hidden="false" customHeight="false" outlineLevel="0" collapsed="false">
      <c r="A31" s="32" t="n">
        <v>27</v>
      </c>
      <c r="B31" s="36" t="s">
        <v>80</v>
      </c>
      <c r="C31" s="32" t="n">
        <v>134570</v>
      </c>
      <c r="D31" s="32" t="s">
        <v>53</v>
      </c>
      <c r="E31" s="32" t="n">
        <v>1</v>
      </c>
      <c r="F31" s="35" t="n">
        <v>185.76</v>
      </c>
      <c r="G31" s="35" t="n">
        <v>185.76</v>
      </c>
    </row>
    <row r="32" customFormat="false" ht="12.8" hidden="false" customHeight="false" outlineLevel="0" collapsed="false">
      <c r="A32" s="32" t="n">
        <v>28</v>
      </c>
      <c r="B32" s="36" t="s">
        <v>81</v>
      </c>
      <c r="C32" s="32" t="n">
        <v>134570</v>
      </c>
      <c r="D32" s="32" t="s">
        <v>53</v>
      </c>
      <c r="E32" s="32" t="n">
        <v>5</v>
      </c>
      <c r="F32" s="35" t="n">
        <v>185.76</v>
      </c>
      <c r="G32" s="35" t="n">
        <v>928.8</v>
      </c>
    </row>
    <row r="33" customFormat="false" ht="25.85" hidden="false" customHeight="true" outlineLevel="0" collapsed="false">
      <c r="A33" s="32" t="n">
        <v>29</v>
      </c>
      <c r="B33" s="36" t="s">
        <v>82</v>
      </c>
      <c r="C33" s="32" t="n">
        <v>134570</v>
      </c>
      <c r="D33" s="32" t="s">
        <v>53</v>
      </c>
      <c r="E33" s="32" t="n">
        <v>2</v>
      </c>
      <c r="F33" s="35" t="n">
        <v>228.56</v>
      </c>
      <c r="G33" s="35" t="n">
        <v>457.12</v>
      </c>
    </row>
    <row r="34" customFormat="false" ht="12.8" hidden="false" customHeight="false" outlineLevel="0" collapsed="false">
      <c r="A34" s="32" t="n">
        <v>30</v>
      </c>
      <c r="B34" s="33" t="s">
        <v>83</v>
      </c>
      <c r="C34" s="32" t="n">
        <v>459872</v>
      </c>
      <c r="D34" s="32" t="s">
        <v>53</v>
      </c>
      <c r="E34" s="34" t="n">
        <v>20</v>
      </c>
      <c r="F34" s="35" t="n">
        <v>40.5</v>
      </c>
      <c r="G34" s="35" t="n">
        <v>810</v>
      </c>
    </row>
    <row r="35" customFormat="false" ht="19.25" hidden="false" customHeight="true" outlineLevel="0" collapsed="false">
      <c r="A35" s="37" t="s">
        <v>84</v>
      </c>
      <c r="B35" s="37"/>
      <c r="C35" s="37"/>
      <c r="D35" s="37"/>
      <c r="E35" s="38" t="n">
        <f aca="false">SUM(E5:E34)</f>
        <v>74</v>
      </c>
      <c r="F35" s="39" t="n">
        <f aca="false">SUM(F5:F34)</f>
        <v>11459.375</v>
      </c>
      <c r="G35" s="39" t="n">
        <f aca="false">SUM(G5:G34)</f>
        <v>20612.05</v>
      </c>
    </row>
    <row r="37" customFormat="false" ht="13.8" hidden="false" customHeight="false" outlineLevel="0" collapsed="false">
      <c r="A37" s="40" t="s">
        <v>85</v>
      </c>
      <c r="B37" s="40"/>
      <c r="C37" s="40"/>
      <c r="D37" s="40"/>
      <c r="E37" s="40"/>
      <c r="F37" s="40"/>
      <c r="G37" s="40"/>
    </row>
    <row r="38" customFormat="false" ht="35.05" hidden="false" customHeight="true" outlineLevel="0" collapsed="false">
      <c r="A38" s="41" t="s">
        <v>86</v>
      </c>
      <c r="B38" s="41"/>
      <c r="C38" s="41"/>
      <c r="D38" s="41"/>
      <c r="E38" s="41"/>
      <c r="F38" s="41"/>
      <c r="G38" s="41"/>
    </row>
  </sheetData>
  <mergeCells count="4">
    <mergeCell ref="A1:G2"/>
    <mergeCell ref="A35:D35"/>
    <mergeCell ref="A37:G37"/>
    <mergeCell ref="A38:G3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&amp;C&amp;12&amp;A</oddHeader>
    <oddFooter>&amp;C&amp;12Página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784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2020-08-03T20:07:22Z</dcterms:created>
  <dc:creator>rco_engenharia</dc:creator>
  <dc:description/>
  <dc:language>pt-BR</dc:language>
  <cp:lastModifiedBy/>
  <cp:lastPrinted>2022-05-31T03:17:18Z</cp:lastPrinted>
  <dcterms:modified xsi:type="dcterms:W3CDTF">2022-08-08T16:42:20Z</dcterms:modified>
  <cp:revision>49</cp:revision>
  <dc:subject/>
  <dc:title>edital com data.pdf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